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66925"/>
  <mc:AlternateContent xmlns:mc="http://schemas.openxmlformats.org/markup-compatibility/2006">
    <mc:Choice Requires="x15">
      <x15ac:absPath xmlns:x15ac="http://schemas.microsoft.com/office/spreadsheetml/2010/11/ac" url="/Users/dietmar/Desktop/"/>
    </mc:Choice>
  </mc:AlternateContent>
  <xr:revisionPtr revIDLastSave="0" documentId="13_ncr:1_{AB641037-AF01-5643-8E4F-032D71D865BC}" xr6:coauthVersionLast="47" xr6:coauthVersionMax="47" xr10:uidLastSave="{00000000-0000-0000-0000-000000000000}"/>
  <bookViews>
    <workbookView xWindow="0" yWindow="0" windowWidth="28800" windowHeight="18000" xr2:uid="{00000000-000D-0000-FFFF-FFFF00000000}"/>
  </bookViews>
  <sheets>
    <sheet name="1. Kriterien gewichten" sheetId="1" r:id="rId1"/>
    <sheet name="2. Alternativen bewerten" sheetId="2" r:id="rId2"/>
  </sheets>
  <definedNames>
    <definedName name="_xlnm.Print_Area" localSheetId="0">'1. Kriterien gewichten'!$B$2:$D$22</definedName>
    <definedName name="_xlnm.Print_Area" localSheetId="1">'2. Alternativen bewerten'!$B$2:$L$23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D6" i="1"/>
  <c r="D7" i="1"/>
  <c r="D8" i="1"/>
  <c r="D9" i="1"/>
  <c r="D10" i="1"/>
  <c r="D11" i="1"/>
  <c r="D12" i="1"/>
  <c r="D13" i="1"/>
  <c r="D14" i="1"/>
  <c r="D15" i="1"/>
  <c r="D16" i="1"/>
  <c r="D17" i="1"/>
  <c r="D18" i="1"/>
  <c r="D19" i="1"/>
  <c r="D20" i="1"/>
  <c r="D4" i="1"/>
  <c r="B9" i="2"/>
  <c r="B6" i="2"/>
  <c r="B7" i="2"/>
  <c r="B8" i="2"/>
  <c r="B10" i="2"/>
  <c r="B11" i="2"/>
  <c r="B12" i="2"/>
  <c r="B13" i="2"/>
  <c r="B14" i="2"/>
  <c r="B15" i="2"/>
  <c r="B16" i="2"/>
  <c r="B17" i="2"/>
  <c r="B18" i="2"/>
  <c r="B19" i="2"/>
  <c r="B20" i="2"/>
  <c r="B21" i="2"/>
  <c r="B5" i="2"/>
  <c r="D8" i="2"/>
  <c r="L5" i="2" l="1"/>
  <c r="J5" i="2"/>
  <c r="H5" i="2"/>
  <c r="F5" i="2"/>
  <c r="D5" i="2"/>
  <c r="D21" i="2"/>
  <c r="L21" i="2"/>
  <c r="J21" i="2"/>
  <c r="H21" i="2"/>
  <c r="F21" i="2"/>
  <c r="D20" i="2"/>
  <c r="L20" i="2"/>
  <c r="J20" i="2"/>
  <c r="H20" i="2"/>
  <c r="F20" i="2"/>
  <c r="D19" i="2"/>
  <c r="L19" i="2"/>
  <c r="J19" i="2"/>
  <c r="H19" i="2"/>
  <c r="F19" i="2"/>
  <c r="D18" i="2"/>
  <c r="L18" i="2"/>
  <c r="J18" i="2"/>
  <c r="H18" i="2"/>
  <c r="F18" i="2"/>
  <c r="D17" i="2"/>
  <c r="L17" i="2"/>
  <c r="J17" i="2"/>
  <c r="H17" i="2"/>
  <c r="F17" i="2"/>
  <c r="D16" i="2"/>
  <c r="L16" i="2"/>
  <c r="J16" i="2"/>
  <c r="H16" i="2"/>
  <c r="F16" i="2"/>
  <c r="D15" i="2"/>
  <c r="L15" i="2"/>
  <c r="J15" i="2"/>
  <c r="H15" i="2"/>
  <c r="F15" i="2"/>
  <c r="D14" i="2"/>
  <c r="L14" i="2"/>
  <c r="J14" i="2"/>
  <c r="H14" i="2"/>
  <c r="F14" i="2"/>
  <c r="D13" i="2"/>
  <c r="L13" i="2"/>
  <c r="J13" i="2"/>
  <c r="H13" i="2"/>
  <c r="F13" i="2"/>
  <c r="D12" i="2"/>
  <c r="L12" i="2"/>
  <c r="J12" i="2"/>
  <c r="H12" i="2"/>
  <c r="F12" i="2"/>
  <c r="D11" i="2"/>
  <c r="L11" i="2"/>
  <c r="J11" i="2"/>
  <c r="H11" i="2"/>
  <c r="F11" i="2"/>
  <c r="D10" i="2"/>
  <c r="L10" i="2"/>
  <c r="J10" i="2"/>
  <c r="H10" i="2"/>
  <c r="F10" i="2"/>
  <c r="D9" i="2"/>
  <c r="L9" i="2"/>
  <c r="J9" i="2"/>
  <c r="H9" i="2"/>
  <c r="F9" i="2"/>
  <c r="L8" i="2"/>
  <c r="J8" i="2"/>
  <c r="H8" i="2"/>
  <c r="F8" i="2"/>
  <c r="D7" i="2"/>
  <c r="L7" i="2"/>
  <c r="J7" i="2"/>
  <c r="H7" i="2"/>
  <c r="F7" i="2"/>
  <c r="D6" i="2"/>
  <c r="L6" i="2"/>
  <c r="J6" i="2"/>
  <c r="H6" i="2"/>
  <c r="F6" i="2"/>
  <c r="K3" i="2" l="1"/>
  <c r="E3" i="2"/>
  <c r="G3" i="2"/>
  <c r="C3" i="2"/>
  <c r="I3" i="2"/>
</calcChain>
</file>

<file path=xl/sharedStrings.xml><?xml version="1.0" encoding="utf-8"?>
<sst xmlns="http://schemas.openxmlformats.org/spreadsheetml/2006/main" count="35" uniqueCount="24">
  <si>
    <t>Nutzwertanalyse</t>
  </si>
  <si>
    <t>Kriterien</t>
  </si>
  <si>
    <t>Gewicht, absolut</t>
  </si>
  <si>
    <t>Gewicht, relativ</t>
  </si>
  <si>
    <t>Hohe Umweltverträglichkeit</t>
  </si>
  <si>
    <t>Moderate Kosten</t>
  </si>
  <si>
    <t>Hohe Arbeitssicherheit</t>
  </si>
  <si>
    <t>Modernes Design</t>
  </si>
  <si>
    <t>Hohe Akzeptanz bei Anwohnern</t>
  </si>
  <si>
    <t>Geringer Trainingsaufwand</t>
  </si>
  <si>
    <t>Geringes Genehmigungsrisiko</t>
  </si>
  <si>
    <t>Moderate Komplexität</t>
  </si>
  <si>
    <t xml:space="preserve">
</t>
  </si>
  <si>
    <t>Alternative 1</t>
  </si>
  <si>
    <t>Alternative 2</t>
  </si>
  <si>
    <t>Alternative 3</t>
  </si>
  <si>
    <t>Alternative 4</t>
  </si>
  <si>
    <t>Alternative 5</t>
  </si>
  <si>
    <t>Bewertung</t>
  </si>
  <si>
    <t>Wert</t>
  </si>
  <si>
    <t>ERGEBNIS →</t>
  </si>
  <si>
    <t>Entscheidungskriterien</t>
  </si>
  <si>
    <t>https://soliddecisions.de/</t>
  </si>
  <si>
    <t>© Dietmar Gamm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</si>
</sst>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rgb="FF000000"/>
      <name val="Helvetica"/>
      <charset val="1"/>
    </font>
    <font>
      <b/>
      <sz val="9"/>
      <color rgb="FF000000"/>
      <name val="Arial"/>
      <charset val="1"/>
    </font>
    <font>
      <sz val="9"/>
      <color rgb="FF000000"/>
      <name val="Arial"/>
      <charset val="1"/>
    </font>
    <font>
      <b/>
      <sz val="14"/>
      <color rgb="FF000000"/>
      <name val="Source Sans Pro"/>
    </font>
    <font>
      <sz val="14"/>
      <color theme="1"/>
      <name val="Source Sans Pro"/>
    </font>
    <font>
      <sz val="14"/>
      <color rgb="FF000000"/>
      <name val="Source Sans Pro"/>
    </font>
    <font>
      <sz val="14"/>
      <color theme="1" tint="0.499984740745262"/>
      <name val="Source Sans Pro"/>
    </font>
    <font>
      <b/>
      <sz val="14"/>
      <color theme="0"/>
      <name val="Source Sans Pro"/>
    </font>
    <font>
      <u/>
      <sz val="11"/>
      <color theme="10"/>
      <name val="Calibri"/>
      <family val="2"/>
      <scheme val="minor"/>
    </font>
    <font>
      <b/>
      <sz val="24"/>
      <color rgb="FF398250"/>
      <name val="Source Sans Pro"/>
    </font>
    <font>
      <b/>
      <sz val="14"/>
      <color rgb="FF398250"/>
      <name val="Source Sans Pro"/>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398250"/>
        <bgColor indexed="64"/>
      </patternFill>
    </fill>
  </fills>
  <borders count="35">
    <border>
      <left/>
      <right/>
      <top/>
      <bottom/>
      <diagonal/>
    </border>
    <border>
      <left style="thick">
        <color theme="0"/>
      </left>
      <right style="thick">
        <color theme="0"/>
      </right>
      <top style="thick">
        <color rgb="FF398250"/>
      </top>
      <bottom/>
      <diagonal/>
    </border>
    <border>
      <left style="thick">
        <color theme="0"/>
      </left>
      <right style="thick">
        <color rgb="FF398250"/>
      </right>
      <top style="thick">
        <color rgb="FF398250"/>
      </top>
      <bottom/>
      <diagonal/>
    </border>
    <border>
      <left style="medium">
        <color rgb="FF398250"/>
      </left>
      <right style="medium">
        <color rgb="FF398250"/>
      </right>
      <top style="medium">
        <color rgb="FF398250"/>
      </top>
      <bottom style="medium">
        <color rgb="FF398250"/>
      </bottom>
      <diagonal/>
    </border>
    <border>
      <left/>
      <right style="thick">
        <color theme="0"/>
      </right>
      <top style="thick">
        <color rgb="FF398250"/>
      </top>
      <bottom/>
      <diagonal/>
    </border>
    <border>
      <left style="thick">
        <color rgb="FF398250"/>
      </left>
      <right style="medium">
        <color rgb="FF398250"/>
      </right>
      <top style="thick">
        <color rgb="FF398250"/>
      </top>
      <bottom/>
      <diagonal/>
    </border>
    <border>
      <left style="thick">
        <color rgb="FF398250"/>
      </left>
      <right style="medium">
        <color rgb="FF398250"/>
      </right>
      <top style="thin">
        <color theme="4"/>
      </top>
      <bottom style="thin">
        <color theme="4"/>
      </bottom>
      <diagonal/>
    </border>
    <border>
      <left style="thick">
        <color rgb="FF398250"/>
      </left>
      <right style="medium">
        <color rgb="FF398250"/>
      </right>
      <top style="thin">
        <color theme="4"/>
      </top>
      <bottom style="thick">
        <color rgb="FF398250"/>
      </bottom>
      <diagonal/>
    </border>
    <border>
      <left style="thin">
        <color rgb="FF398250"/>
      </left>
      <right style="thin">
        <color rgb="FF398250"/>
      </right>
      <top style="thick">
        <color rgb="FF398250"/>
      </top>
      <bottom style="thin">
        <color rgb="FF398250"/>
      </bottom>
      <diagonal/>
    </border>
    <border>
      <left style="thin">
        <color rgb="FF398250"/>
      </left>
      <right style="thick">
        <color rgb="FF398250"/>
      </right>
      <top style="thick">
        <color rgb="FF398250"/>
      </top>
      <bottom style="thin">
        <color rgb="FF398250"/>
      </bottom>
      <diagonal/>
    </border>
    <border>
      <left style="medium">
        <color rgb="FF398250"/>
      </left>
      <right style="thin">
        <color rgb="FF398250"/>
      </right>
      <top style="thin">
        <color rgb="FF398250"/>
      </top>
      <bottom style="thin">
        <color rgb="FF398250"/>
      </bottom>
      <diagonal/>
    </border>
    <border>
      <left style="thin">
        <color rgb="FF398250"/>
      </left>
      <right style="thin">
        <color rgb="FF398250"/>
      </right>
      <top style="thin">
        <color rgb="FF398250"/>
      </top>
      <bottom style="thin">
        <color rgb="FF398250"/>
      </bottom>
      <diagonal/>
    </border>
    <border>
      <left style="thin">
        <color rgb="FF398250"/>
      </left>
      <right style="medium">
        <color rgb="FF398250"/>
      </right>
      <top style="thin">
        <color rgb="FF398250"/>
      </top>
      <bottom style="thin">
        <color rgb="FF398250"/>
      </bottom>
      <diagonal/>
    </border>
    <border>
      <left style="thin">
        <color rgb="FF398250"/>
      </left>
      <right style="thick">
        <color rgb="FF398250"/>
      </right>
      <top style="thin">
        <color rgb="FF398250"/>
      </top>
      <bottom style="thin">
        <color rgb="FF398250"/>
      </bottom>
      <diagonal/>
    </border>
    <border>
      <left style="medium">
        <color rgb="FF398250"/>
      </left>
      <right style="thin">
        <color rgb="FF398250"/>
      </right>
      <top style="thin">
        <color rgb="FF398250"/>
      </top>
      <bottom style="thick">
        <color rgb="FF398250"/>
      </bottom>
      <diagonal/>
    </border>
    <border>
      <left style="thin">
        <color rgb="FF398250"/>
      </left>
      <right style="thin">
        <color rgb="FF398250"/>
      </right>
      <top style="thin">
        <color rgb="FF398250"/>
      </top>
      <bottom style="thick">
        <color rgb="FF398250"/>
      </bottom>
      <diagonal/>
    </border>
    <border>
      <left style="thin">
        <color rgb="FF398250"/>
      </left>
      <right style="thick">
        <color rgb="FF398250"/>
      </right>
      <top style="thin">
        <color rgb="FF398250"/>
      </top>
      <bottom style="thick">
        <color rgb="FF398250"/>
      </bottom>
      <diagonal/>
    </border>
    <border>
      <left style="thick">
        <color rgb="FF398250"/>
      </left>
      <right/>
      <top style="medium">
        <color rgb="FF398250"/>
      </top>
      <bottom style="medium">
        <color rgb="FF398250"/>
      </bottom>
      <diagonal/>
    </border>
    <border>
      <left style="medium">
        <color rgb="FF398250"/>
      </left>
      <right style="medium">
        <color rgb="FF398250"/>
      </right>
      <top style="thick">
        <color rgb="FF398250"/>
      </top>
      <bottom style="medium">
        <color rgb="FF398250"/>
      </bottom>
      <diagonal/>
    </border>
    <border>
      <left style="medium">
        <color rgb="FF398250"/>
      </left>
      <right style="thick">
        <color rgb="FF398250"/>
      </right>
      <top style="thick">
        <color rgb="FF398250"/>
      </top>
      <bottom style="medium">
        <color rgb="FF398250"/>
      </bottom>
      <diagonal/>
    </border>
    <border>
      <left style="thick">
        <color rgb="FF398250"/>
      </left>
      <right style="medium">
        <color rgb="FF398250"/>
      </right>
      <top/>
      <bottom style="thin">
        <color theme="4"/>
      </bottom>
      <diagonal/>
    </border>
    <border>
      <left style="medium">
        <color rgb="FF398250"/>
      </left>
      <right style="thin">
        <color rgb="FF398250"/>
      </right>
      <top/>
      <bottom style="thin">
        <color rgb="FF398250"/>
      </bottom>
      <diagonal/>
    </border>
    <border>
      <left style="thin">
        <color rgb="FF398250"/>
      </left>
      <right style="thin">
        <color rgb="FF398250"/>
      </right>
      <top/>
      <bottom style="thin">
        <color rgb="FF398250"/>
      </bottom>
      <diagonal/>
    </border>
    <border>
      <left style="thin">
        <color rgb="FF398250"/>
      </left>
      <right style="thick">
        <color rgb="FF398250"/>
      </right>
      <top/>
      <bottom style="thin">
        <color rgb="FF398250"/>
      </bottom>
      <diagonal/>
    </border>
    <border>
      <left style="medium">
        <color rgb="FF398250"/>
      </left>
      <right style="thick">
        <color rgb="FF398250"/>
      </right>
      <top style="medium">
        <color rgb="FF398250"/>
      </top>
      <bottom style="medium">
        <color rgb="FF398250"/>
      </bottom>
      <diagonal/>
    </border>
    <border>
      <left style="thin">
        <color rgb="FF398250"/>
      </left>
      <right style="medium">
        <color rgb="FF398250"/>
      </right>
      <top style="medium">
        <color rgb="FF398250"/>
      </top>
      <bottom style="thin">
        <color rgb="FF398250"/>
      </bottom>
      <diagonal/>
    </border>
    <border>
      <left style="thin">
        <color rgb="FF398250"/>
      </left>
      <right style="medium">
        <color rgb="FF398250"/>
      </right>
      <top style="thin">
        <color rgb="FF398250"/>
      </top>
      <bottom style="thick">
        <color rgb="FF398250"/>
      </bottom>
      <diagonal/>
    </border>
    <border>
      <left style="thin">
        <color rgb="FF398250"/>
      </left>
      <right style="medium">
        <color rgb="FF398250"/>
      </right>
      <top style="medium">
        <color rgb="FF398250"/>
      </top>
      <bottom style="medium">
        <color rgb="FF398250"/>
      </bottom>
      <diagonal/>
    </border>
    <border>
      <left style="medium">
        <color rgb="FF398250"/>
      </left>
      <right style="thin">
        <color rgb="FF398250"/>
      </right>
      <top style="medium">
        <color rgb="FF398250"/>
      </top>
      <bottom style="medium">
        <color rgb="FF398250"/>
      </bottom>
      <diagonal/>
    </border>
    <border>
      <left style="thick">
        <color rgb="FF398250"/>
      </left>
      <right style="thin">
        <color rgb="FF398250"/>
      </right>
      <top style="thick">
        <color rgb="FF398250"/>
      </top>
      <bottom style="thin">
        <color rgb="FF398250"/>
      </bottom>
      <diagonal/>
    </border>
    <border>
      <left style="thick">
        <color rgb="FF398250"/>
      </left>
      <right style="thin">
        <color rgb="FF398250"/>
      </right>
      <top style="thin">
        <color rgb="FF398250"/>
      </top>
      <bottom style="thin">
        <color rgb="FF398250"/>
      </bottom>
      <diagonal/>
    </border>
    <border>
      <left style="thick">
        <color rgb="FF398250"/>
      </left>
      <right style="thin">
        <color rgb="FF398250"/>
      </right>
      <top style="thin">
        <color rgb="FF398250"/>
      </top>
      <bottom style="thick">
        <color rgb="FF398250"/>
      </bottom>
      <diagonal/>
    </border>
    <border>
      <left style="thick">
        <color rgb="FF398250"/>
      </left>
      <right style="thick">
        <color theme="0"/>
      </right>
      <top style="thick">
        <color rgb="FF398250"/>
      </top>
      <bottom style="thick">
        <color rgb="FF398250"/>
      </bottom>
      <diagonal/>
    </border>
    <border>
      <left style="thick">
        <color theme="0"/>
      </left>
      <right style="thick">
        <color theme="0"/>
      </right>
      <top style="thick">
        <color rgb="FF398250"/>
      </top>
      <bottom style="thick">
        <color rgb="FF398250"/>
      </bottom>
      <diagonal/>
    </border>
    <border>
      <left style="thick">
        <color theme="0"/>
      </left>
      <right style="thick">
        <color rgb="FF398250"/>
      </right>
      <top style="thick">
        <color rgb="FF398250"/>
      </top>
      <bottom style="thick">
        <color rgb="FF398250"/>
      </bottom>
      <diagonal/>
    </border>
  </borders>
  <cellStyleXfs count="2">
    <xf numFmtId="0" fontId="0" fillId="0" borderId="0"/>
    <xf numFmtId="0" fontId="9" fillId="0" borderId="0" applyNumberFormat="0" applyFill="0" applyBorder="0" applyAlignment="0" applyProtection="0"/>
  </cellStyleXfs>
  <cellXfs count="52">
    <xf numFmtId="0" fontId="0" fillId="0" borderId="0" xfId="0"/>
    <xf numFmtId="2" fontId="3" fillId="0" borderId="0" xfId="0" applyNumberFormat="1" applyFont="1" applyAlignment="1">
      <alignment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lignment horizontal="right"/>
    </xf>
    <xf numFmtId="0" fontId="0" fillId="0" borderId="0" xfId="0" applyAlignment="1">
      <alignment horizontal="left" indent="1"/>
    </xf>
    <xf numFmtId="0" fontId="1" fillId="0" borderId="0" xfId="0" applyFont="1" applyAlignment="1">
      <alignment horizontal="left" wrapText="1" indent="1"/>
    </xf>
    <xf numFmtId="0" fontId="2" fillId="0" borderId="0" xfId="0" applyFont="1" applyAlignment="1">
      <alignment horizontal="left" wrapText="1" indent="1"/>
    </xf>
    <xf numFmtId="0" fontId="5" fillId="0" borderId="0" xfId="0" applyFont="1" applyAlignment="1">
      <alignment horizontal="right" indent="1"/>
    </xf>
    <xf numFmtId="2" fontId="6" fillId="0" borderId="0" xfId="0" applyNumberFormat="1" applyFont="1" applyAlignment="1">
      <alignment horizontal="right" wrapText="1" indent="1"/>
    </xf>
    <xf numFmtId="2" fontId="9" fillId="0" borderId="0" xfId="1" applyNumberFormat="1" applyAlignment="1">
      <alignment horizontal="center" vertical="center"/>
    </xf>
    <xf numFmtId="2" fontId="0" fillId="0" borderId="0" xfId="0" applyNumberFormat="1" applyAlignment="1">
      <alignment horizontal="center" vertical="center"/>
    </xf>
    <xf numFmtId="0" fontId="8" fillId="4" borderId="1" xfId="0" applyFont="1" applyFill="1" applyBorder="1" applyAlignment="1" applyProtection="1">
      <alignment horizontal="center" vertical="center" indent="1"/>
      <protection locked="0"/>
    </xf>
    <xf numFmtId="0" fontId="8" fillId="4" borderId="2" xfId="0" applyFont="1" applyFill="1" applyBorder="1" applyAlignment="1" applyProtection="1">
      <alignment horizontal="center" vertical="center" indent="1"/>
      <protection locked="0"/>
    </xf>
    <xf numFmtId="0" fontId="8" fillId="4" borderId="4" xfId="0" applyFont="1" applyFill="1" applyBorder="1" applyAlignment="1" applyProtection="1">
      <alignment horizontal="center" vertical="center" indent="1"/>
      <protection locked="0"/>
    </xf>
    <xf numFmtId="0" fontId="10" fillId="0" borderId="5" xfId="0" applyFont="1" applyBorder="1" applyAlignment="1">
      <alignment horizontal="center" vertical="center"/>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2" fontId="7" fillId="2" borderId="12" xfId="0" applyNumberFormat="1" applyFont="1" applyFill="1" applyBorder="1" applyAlignment="1">
      <alignment horizontal="right" vertical="center" wrapText="1" indent="1"/>
    </xf>
    <xf numFmtId="2" fontId="7" fillId="2" borderId="13" xfId="0" applyNumberFormat="1" applyFont="1" applyFill="1" applyBorder="1" applyAlignment="1">
      <alignment horizontal="right" vertical="center" wrapText="1" indent="1"/>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2" fontId="7" fillId="2" borderId="16" xfId="0" applyNumberFormat="1" applyFont="1" applyFill="1" applyBorder="1" applyAlignment="1">
      <alignment horizontal="right" vertical="center" wrapText="1" indent="1"/>
    </xf>
    <xf numFmtId="0" fontId="11" fillId="0" borderId="17" xfId="0" applyFont="1" applyBorder="1" applyAlignment="1" applyProtection="1">
      <alignment horizontal="right" vertical="center" indent="1"/>
      <protection locked="0"/>
    </xf>
    <xf numFmtId="2" fontId="5" fillId="0" borderId="18" xfId="0" applyNumberFormat="1" applyFont="1" applyBorder="1" applyAlignment="1" applyProtection="1">
      <alignment horizontal="center" vertical="center" indent="1"/>
      <protection locked="0"/>
    </xf>
    <xf numFmtId="2" fontId="5" fillId="0" borderId="19" xfId="0" applyNumberFormat="1" applyFont="1" applyBorder="1" applyAlignment="1" applyProtection="1">
      <alignment horizontal="center" vertical="center" indent="1"/>
      <protection locked="0"/>
    </xf>
    <xf numFmtId="0" fontId="5" fillId="3" borderId="20" xfId="0" applyFont="1" applyFill="1" applyBorder="1" applyAlignment="1">
      <alignment horizontal="left" vertical="center" indent="1"/>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2" fontId="7" fillId="2" borderId="23" xfId="0" applyNumberFormat="1" applyFont="1" applyFill="1" applyBorder="1" applyAlignment="1">
      <alignment horizontal="right" vertical="center" wrapText="1" indent="1"/>
    </xf>
    <xf numFmtId="0" fontId="4" fillId="3" borderId="17"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3" borderId="24" xfId="0" applyFont="1" applyFill="1" applyBorder="1" applyAlignment="1">
      <alignment horizontal="left" vertical="center" wrapText="1" indent="1"/>
    </xf>
    <xf numFmtId="2" fontId="7" fillId="2" borderId="25" xfId="0" applyNumberFormat="1" applyFont="1" applyFill="1" applyBorder="1" applyAlignment="1">
      <alignment horizontal="right" vertical="center" wrapText="1" indent="1"/>
    </xf>
    <xf numFmtId="2" fontId="7" fillId="2" borderId="26" xfId="0" applyNumberFormat="1" applyFont="1" applyFill="1" applyBorder="1" applyAlignment="1">
      <alignment horizontal="right" vertical="center" wrapText="1" indent="1"/>
    </xf>
    <xf numFmtId="0" fontId="4" fillId="3" borderId="27" xfId="0" applyFont="1" applyFill="1" applyBorder="1" applyAlignment="1">
      <alignment horizontal="left" vertical="center" wrapText="1" indent="1"/>
    </xf>
    <xf numFmtId="0" fontId="4" fillId="3" borderId="28" xfId="0" applyFont="1" applyFill="1" applyBorder="1" applyAlignment="1">
      <alignment horizontal="left" vertical="center" wrapText="1" indent="1"/>
    </xf>
    <xf numFmtId="0" fontId="10" fillId="0" borderId="0" xfId="0" applyFont="1" applyAlignment="1">
      <alignment horizontal="left" vertical="center"/>
    </xf>
    <xf numFmtId="0" fontId="5" fillId="0" borderId="29" xfId="0" applyFont="1" applyBorder="1" applyAlignment="1" applyProtection="1">
      <alignment horizontal="left" vertical="center" indent="1"/>
      <protection locked="0"/>
    </xf>
    <xf numFmtId="0" fontId="5" fillId="0" borderId="8" xfId="0" applyFont="1" applyBorder="1" applyAlignment="1" applyProtection="1">
      <alignment horizontal="right" vertical="center" indent="1"/>
      <protection locked="0"/>
    </xf>
    <xf numFmtId="2" fontId="7" fillId="2" borderId="9" xfId="0" applyNumberFormat="1" applyFont="1" applyFill="1" applyBorder="1" applyAlignment="1">
      <alignment horizontal="right" vertical="center" wrapText="1" indent="1"/>
    </xf>
    <xf numFmtId="0" fontId="5" fillId="0" borderId="30" xfId="0" applyFont="1" applyBorder="1" applyAlignment="1" applyProtection="1">
      <alignment horizontal="left" vertical="center" indent="1"/>
      <protection locked="0"/>
    </xf>
    <xf numFmtId="0" fontId="5" fillId="0" borderId="11" xfId="0" applyFont="1" applyBorder="1" applyAlignment="1" applyProtection="1">
      <alignment horizontal="right" vertical="center" indent="1"/>
      <protection locked="0"/>
    </xf>
    <xf numFmtId="0" fontId="6" fillId="0" borderId="30" xfId="0" applyFont="1" applyBorder="1" applyAlignment="1" applyProtection="1">
      <alignment horizontal="left" vertical="center" wrapText="1" indent="1"/>
      <protection locked="0"/>
    </xf>
    <xf numFmtId="0" fontId="6" fillId="0" borderId="31" xfId="0" applyFont="1" applyBorder="1" applyAlignment="1" applyProtection="1">
      <alignment horizontal="left" vertical="center" wrapText="1" indent="1"/>
      <protection locked="0"/>
    </xf>
    <xf numFmtId="0" fontId="5" fillId="0" borderId="15" xfId="0" applyFont="1" applyBorder="1" applyAlignment="1" applyProtection="1">
      <alignment horizontal="right" vertical="center" indent="1"/>
      <protection locked="0"/>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indent="1"/>
    </xf>
  </cellXfs>
  <cellStyles count="2">
    <cellStyle name="Link" xfId="1" builtinId="8"/>
    <cellStyle name="Standard" xfId="0" builtinId="0"/>
  </cellStyles>
  <dxfs count="10">
    <dxf>
      <font>
        <color theme="0"/>
      </font>
      <fill>
        <patternFill>
          <bgColor rgb="FF398250"/>
        </patternFill>
      </fill>
    </dxf>
    <dxf>
      <font>
        <b/>
        <i val="0"/>
        <color theme="4"/>
      </font>
      <numFmt numFmtId="2" formatCode="0.00"/>
      <fill>
        <patternFill>
          <bgColor rgb="FFECF2FF"/>
        </patternFill>
      </fill>
    </dxf>
    <dxf>
      <font>
        <b/>
        <i val="0"/>
      </font>
      <numFmt numFmtId="2" formatCode="0.00"/>
      <fill>
        <patternFill>
          <bgColor rgb="FFECF2FF"/>
        </patternFill>
      </fill>
    </dxf>
    <dxf>
      <fill>
        <patternFill>
          <bgColor rgb="FFE8EAEC"/>
        </patternFill>
      </fill>
    </dxf>
    <dxf>
      <fill>
        <patternFill>
          <bgColor theme="4"/>
        </patternFill>
      </fill>
    </dxf>
    <dxf>
      <font>
        <color rgb="FF398250"/>
      </font>
    </dxf>
    <dxf>
      <fill>
        <patternFill>
          <bgColor rgb="FFE8EAEC"/>
        </patternFill>
      </fill>
    </dxf>
    <dxf>
      <font>
        <color rgb="FF9C0006"/>
      </font>
      <fill>
        <patternFill>
          <bgColor rgb="FFFFC7CE"/>
        </patternFill>
      </fill>
    </dxf>
    <dxf>
      <font>
        <color rgb="FF9C0006"/>
      </font>
      <fill>
        <patternFill>
          <bgColor rgb="FFFFC7CE"/>
        </patternFill>
      </fill>
    </dxf>
    <dxf>
      <fill>
        <patternFill>
          <bgColor rgb="FFE8EAEC"/>
        </patternFill>
      </fill>
    </dxf>
  </dxfs>
  <tableStyles count="0" defaultTableStyle="TableStyleMedium2" defaultPivotStyle="PivotStyleMedium9"/>
  <colors>
    <mruColors>
      <color rgb="FF398250"/>
      <color rgb="FFECF2FF"/>
      <color rgb="FFE8EAE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647700</xdr:colOff>
      <xdr:row>1</xdr:row>
      <xdr:rowOff>520700</xdr:rowOff>
    </xdr:from>
    <xdr:to>
      <xdr:col>15</xdr:col>
      <xdr:colOff>381000</xdr:colOff>
      <xdr:row>18</xdr:row>
      <xdr:rowOff>342900</xdr:rowOff>
    </xdr:to>
    <xdr:sp macro="" textlink="">
      <xdr:nvSpPr>
        <xdr:cNvPr id="2" name="Textfeld 1">
          <a:extLst>
            <a:ext uri="{FF2B5EF4-FFF2-40B4-BE49-F238E27FC236}">
              <a16:creationId xmlns:a16="http://schemas.microsoft.com/office/drawing/2014/main" id="{45865BFF-B815-47C7-14B7-A9EFE1D9196E}"/>
            </a:ext>
          </a:extLst>
        </xdr:cNvPr>
        <xdr:cNvSpPr txBox="1"/>
      </xdr:nvSpPr>
      <xdr:spPr>
        <a:xfrm>
          <a:off x="8902700" y="711200"/>
          <a:ext cx="6464300" cy="652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ANLEITUNG - Bitte lesen!</a:t>
          </a:r>
        </a:p>
        <a:p>
          <a:endParaRPr lang="de-DE" sz="1400"/>
        </a:p>
        <a:p>
          <a:r>
            <a:rPr lang="de-DE" sz="1400"/>
            <a:t>Tragen Sie als Erstes</a:t>
          </a:r>
          <a:r>
            <a:rPr lang="de-DE" sz="1400" baseline="0"/>
            <a:t> in der linken Spalte die Entscheidungskriterien ein. Bei sehr wichtigen Entscheidungen empfiehlt es sich, mehrere Personen, die mit dem Thema vertraut sind, einzubeziehen. Dies am Besten in zwei Schritten. Im ersten erstellt jede Person unbeeinflusst von den anderen  eine Liste. Die Listen werden dann in einer zusammengefasst. Doppelte  und ähnliche Einträge werden gelöscht. Wenn alle die Gesamtliste gesehen haben, überlegen sie gemeinsam, welche Kriterien eventuell noch fehlen.</a:t>
          </a:r>
        </a:p>
        <a:p>
          <a:endParaRPr lang="de-DE" sz="1400" baseline="0"/>
        </a:p>
        <a:p>
          <a:r>
            <a:rPr lang="de-DE" sz="1400" baseline="0"/>
            <a:t>Jetzt ordnen Sie den einzelnen Kritierien eine Gewichtung zu. Die Werte, die Sie dabei benutzen können sind auf die einer modifizierten Fibonacci-Reihe beschränkt (1,2,3,5,8,13,20,40,100).</a:t>
          </a:r>
        </a:p>
        <a:p>
          <a:endParaRPr lang="de-DE" sz="1400" baseline="0"/>
        </a:p>
        <a:p>
          <a:r>
            <a:rPr lang="de-DE" sz="1400" baseline="0"/>
            <a:t>Als erstes suchen Sie aus Ihrer Kriterienliste das am wenigsten Wichtige heraus. Nennen wir dies das "Kriterium A". Geben Sie diesem Kriterium einen Punkt. Bei allen weiteren Kriterien fragen Sie: "Wenn die Wichtigkeit von Kriterium A ein Punkt ist, wieviele Punkte bekommt dann die Wichtigkeit dieses Kriteriums?"</a:t>
          </a:r>
        </a:p>
        <a:p>
          <a:endParaRPr lang="de-DE" sz="1400" baseline="0"/>
        </a:p>
        <a:p>
          <a:r>
            <a:rPr lang="de-DE" sz="1400"/>
            <a:t>Wenn Sie alle</a:t>
          </a:r>
          <a:r>
            <a:rPr lang="de-DE" sz="1400" baseline="0"/>
            <a:t> Kriterien bewertet haben, und Sie bei den Werten eine große Spreizung haben (so wie im Beispiel links), können Sie die Kriterien mit den niedrigen Werten und die dazugehörigen Werte einfach löschen.</a:t>
          </a:r>
        </a:p>
        <a:p>
          <a:endParaRPr lang="de-DE" sz="1400" baseline="0"/>
        </a:p>
        <a:p>
          <a:r>
            <a:rPr lang="de-DE" sz="1400" baseline="0"/>
            <a:t>Die Forschung zeigt, dass die Entscheidungsqualität durch viele Kriterien nicht besser wird. Ein Fokus auf 4 bis 5 wirklich wichtige Kriterien hat Vorteile.</a:t>
          </a:r>
        </a:p>
        <a:p>
          <a:endParaRPr lang="de-DE" sz="1400" baseline="0"/>
        </a:p>
        <a:p>
          <a:r>
            <a:rPr lang="de-DE" sz="1400" baseline="0"/>
            <a:t>Wenn das erledigt ist, gehen Sie zum nächsten Blatt "2. Alternativen bewerten", um Ihre Nutzwertanalyse fertig zu stellen.</a:t>
          </a:r>
          <a:endParaRPr lang="de-D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431800</xdr:colOff>
      <xdr:row>2</xdr:row>
      <xdr:rowOff>0</xdr:rowOff>
    </xdr:from>
    <xdr:to>
      <xdr:col>18</xdr:col>
      <xdr:colOff>558800</xdr:colOff>
      <xdr:row>14</xdr:row>
      <xdr:rowOff>355600</xdr:rowOff>
    </xdr:to>
    <xdr:sp macro="" textlink="">
      <xdr:nvSpPr>
        <xdr:cNvPr id="2" name="Textfeld 1">
          <a:extLst>
            <a:ext uri="{FF2B5EF4-FFF2-40B4-BE49-F238E27FC236}">
              <a16:creationId xmlns:a16="http://schemas.microsoft.com/office/drawing/2014/main" id="{35AC70D3-6C50-559D-1AF3-EFF26C743949}"/>
            </a:ext>
          </a:extLst>
        </xdr:cNvPr>
        <xdr:cNvSpPr txBox="1"/>
      </xdr:nvSpPr>
      <xdr:spPr>
        <a:xfrm>
          <a:off x="13373100" y="698500"/>
          <a:ext cx="4318000" cy="518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ANLEITUNG</a:t>
          </a:r>
          <a:br>
            <a:rPr lang="de-DE" sz="1400"/>
          </a:br>
          <a:endParaRPr lang="de-DE" sz="1400"/>
        </a:p>
        <a:p>
          <a:r>
            <a:rPr lang="de-DE" sz="1400"/>
            <a:t>Ersetze</a:t>
          </a:r>
          <a:r>
            <a:rPr lang="de-DE" sz="1400" baseline="0"/>
            <a:t>n Sie in der Kopfzeile den Text "Alternative x" durch die Titel Ihrer Entscheidungsalternativen (z. B. Auto, Fahrrad, Bus).</a:t>
          </a:r>
        </a:p>
        <a:p>
          <a:endParaRPr lang="de-DE" sz="1400" baseline="0"/>
        </a:p>
        <a:p>
          <a:r>
            <a:rPr lang="de-DE" sz="1400" baseline="0"/>
            <a:t>Bewerten Sie jede Alternative anhand jedes der Entscheidungskriterien. Die möglichen Werte sind eingeschränkt. Die betreffenden Felder haben einen weissen Hintergrund.</a:t>
          </a:r>
        </a:p>
        <a:p>
          <a:endParaRPr lang="de-DE" sz="1400" baseline="0"/>
        </a:p>
        <a:p>
          <a:r>
            <a:rPr lang="de-DE" sz="1400" baseline="0"/>
            <a:t>Dabei bedeutet ein hoher Wert, dass die Alternative das Kriterium in hohem Maße erfüllt. Je niedriger der Wert, umso weniger erfüllt die Alternative das Kriterium.</a:t>
          </a:r>
        </a:p>
        <a:p>
          <a:endParaRPr lang="de-DE" sz="1400" baseline="0"/>
        </a:p>
        <a:p>
          <a:r>
            <a:rPr lang="de-DE" sz="1400" baseline="0"/>
            <a:t>Wenn Sie damit fertig sind, klicken Sie auf das Plus Zeichen ganz links in der zweiten Zeile, um das Ergebnis zu sehen. Sie sehen in der sich öffnenden Zeile nun den "Nutzwert" der verschiedenen Alternativen. </a:t>
          </a:r>
        </a:p>
        <a:p>
          <a:endParaRPr lang="de-DE" sz="1400" baseline="0"/>
        </a:p>
        <a:p>
          <a:r>
            <a:rPr lang="de-DE" sz="1400" baseline="0"/>
            <a:t>Der höchste Nutzwert hat einen hellblauen Hintergrund und ist die (theoretisch) beste Alternative.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oliddecisions.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soliddecisions.de/" TargetMode="External"/><Relationship Id="rId1" Type="http://schemas.openxmlformats.org/officeDocument/2006/relationships/hyperlink" Target="https://soliddecisions.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3"/>
  <sheetViews>
    <sheetView showGridLines="0" showRowColHeaders="0" tabSelected="1" zoomScaleNormal="100" workbookViewId="0">
      <selection activeCell="B4" sqref="B4"/>
    </sheetView>
  </sheetViews>
  <sheetFormatPr baseColWidth="10" defaultColWidth="8.83203125" defaultRowHeight="15" x14ac:dyDescent="0.2"/>
  <cols>
    <col min="1" max="1" width="4.83203125" customWidth="1"/>
    <col min="2" max="2" width="48.83203125" style="6" customWidth="1"/>
    <col min="3" max="4" width="27.33203125" style="6" customWidth="1"/>
    <col min="7" max="7" width="0" hidden="1" customWidth="1"/>
  </cols>
  <sheetData>
    <row r="2" spans="2:7" ht="44" customHeight="1" thickBot="1" x14ac:dyDescent="0.25">
      <c r="B2" s="40" t="s">
        <v>21</v>
      </c>
    </row>
    <row r="3" spans="2:7" ht="34.5" customHeight="1" thickTop="1" thickBot="1" x14ac:dyDescent="0.25">
      <c r="B3" s="49" t="s">
        <v>1</v>
      </c>
      <c r="C3" s="50" t="s">
        <v>2</v>
      </c>
      <c r="D3" s="51" t="s">
        <v>3</v>
      </c>
      <c r="G3" s="5">
        <v>2</v>
      </c>
    </row>
    <row r="4" spans="2:7" s="3" customFormat="1" ht="30.75" customHeight="1" thickTop="1" x14ac:dyDescent="0.2">
      <c r="B4" s="41" t="s">
        <v>4</v>
      </c>
      <c r="C4" s="42">
        <v>8</v>
      </c>
      <c r="D4" s="43">
        <f>IF(ISBLANK(B4),0,C4/SUM($C$4:$C$20))</f>
        <v>0.11594202898550725</v>
      </c>
      <c r="G4" s="4">
        <v>3</v>
      </c>
    </row>
    <row r="5" spans="2:7" s="3" customFormat="1" ht="30.75" customHeight="1" x14ac:dyDescent="0.2">
      <c r="B5" s="44" t="s">
        <v>5</v>
      </c>
      <c r="C5" s="45">
        <v>1</v>
      </c>
      <c r="D5" s="22">
        <f t="shared" ref="D5:D20" si="0">IF(ISBLANK(B5),0,C5/SUM($C$4:$C$20))</f>
        <v>1.4492753623188406E-2</v>
      </c>
      <c r="G5" s="4">
        <v>5</v>
      </c>
    </row>
    <row r="6" spans="2:7" s="3" customFormat="1" ht="30.75" customHeight="1" x14ac:dyDescent="0.2">
      <c r="B6" s="44" t="s">
        <v>6</v>
      </c>
      <c r="C6" s="45">
        <v>2</v>
      </c>
      <c r="D6" s="22">
        <f t="shared" si="0"/>
        <v>2.8985507246376812E-2</v>
      </c>
      <c r="G6" s="4">
        <v>10</v>
      </c>
    </row>
    <row r="7" spans="2:7" s="3" customFormat="1" ht="30.75" customHeight="1" x14ac:dyDescent="0.2">
      <c r="B7" s="44" t="s">
        <v>7</v>
      </c>
      <c r="C7" s="45">
        <v>3</v>
      </c>
      <c r="D7" s="22">
        <f t="shared" si="0"/>
        <v>4.3478260869565216E-2</v>
      </c>
      <c r="G7" s="4">
        <v>20</v>
      </c>
    </row>
    <row r="8" spans="2:7" s="3" customFormat="1" ht="30.75" customHeight="1" x14ac:dyDescent="0.2">
      <c r="B8" s="44" t="s">
        <v>8</v>
      </c>
      <c r="C8" s="45">
        <v>5</v>
      </c>
      <c r="D8" s="22">
        <f t="shared" si="0"/>
        <v>7.2463768115942032E-2</v>
      </c>
      <c r="G8" s="4">
        <v>40</v>
      </c>
    </row>
    <row r="9" spans="2:7" s="3" customFormat="1" ht="30.75" customHeight="1" x14ac:dyDescent="0.2">
      <c r="B9" s="44" t="s">
        <v>9</v>
      </c>
      <c r="C9" s="45">
        <v>10</v>
      </c>
      <c r="D9" s="22">
        <f t="shared" si="0"/>
        <v>0.14492753623188406</v>
      </c>
      <c r="G9" s="4">
        <v>100</v>
      </c>
    </row>
    <row r="10" spans="2:7" s="3" customFormat="1" ht="30.75" customHeight="1" x14ac:dyDescent="0.2">
      <c r="B10" s="44" t="s">
        <v>10</v>
      </c>
      <c r="C10" s="45">
        <v>20</v>
      </c>
      <c r="D10" s="22">
        <f t="shared" si="0"/>
        <v>0.28985507246376813</v>
      </c>
    </row>
    <row r="11" spans="2:7" s="3" customFormat="1" ht="30.75" customHeight="1" x14ac:dyDescent="0.2">
      <c r="B11" s="44" t="s">
        <v>11</v>
      </c>
      <c r="C11" s="45">
        <v>20</v>
      </c>
      <c r="D11" s="22">
        <f t="shared" si="0"/>
        <v>0.28985507246376813</v>
      </c>
    </row>
    <row r="12" spans="2:7" s="3" customFormat="1" ht="30.75" customHeight="1" x14ac:dyDescent="0.2">
      <c r="B12" s="46"/>
      <c r="C12" s="45"/>
      <c r="D12" s="22">
        <f t="shared" si="0"/>
        <v>0</v>
      </c>
    </row>
    <row r="13" spans="2:7" s="3" customFormat="1" ht="30.75" customHeight="1" x14ac:dyDescent="0.2">
      <c r="B13" s="46"/>
      <c r="C13" s="45"/>
      <c r="D13" s="22">
        <f t="shared" si="0"/>
        <v>0</v>
      </c>
    </row>
    <row r="14" spans="2:7" s="3" customFormat="1" ht="30.75" customHeight="1" x14ac:dyDescent="0.2">
      <c r="B14" s="46"/>
      <c r="C14" s="45"/>
      <c r="D14" s="22">
        <f t="shared" si="0"/>
        <v>0</v>
      </c>
    </row>
    <row r="15" spans="2:7" s="3" customFormat="1" ht="30.75" customHeight="1" x14ac:dyDescent="0.2">
      <c r="B15" s="46"/>
      <c r="C15" s="45"/>
      <c r="D15" s="22">
        <f t="shared" si="0"/>
        <v>0</v>
      </c>
    </row>
    <row r="16" spans="2:7" s="3" customFormat="1" ht="30.75" customHeight="1" x14ac:dyDescent="0.2">
      <c r="B16" s="46"/>
      <c r="C16" s="45"/>
      <c r="D16" s="22">
        <f t="shared" si="0"/>
        <v>0</v>
      </c>
    </row>
    <row r="17" spans="1:4" s="3" customFormat="1" ht="30.75" customHeight="1" x14ac:dyDescent="0.2">
      <c r="B17" s="46"/>
      <c r="C17" s="45"/>
      <c r="D17" s="22">
        <f t="shared" si="0"/>
        <v>0</v>
      </c>
    </row>
    <row r="18" spans="1:4" s="3" customFormat="1" ht="30.75" customHeight="1" x14ac:dyDescent="0.2">
      <c r="B18" s="46"/>
      <c r="C18" s="45"/>
      <c r="D18" s="22">
        <f t="shared" si="0"/>
        <v>0</v>
      </c>
    </row>
    <row r="19" spans="1:4" s="3" customFormat="1" ht="30.75" customHeight="1" x14ac:dyDescent="0.2">
      <c r="B19" s="46"/>
      <c r="C19" s="45"/>
      <c r="D19" s="22">
        <f t="shared" si="0"/>
        <v>0</v>
      </c>
    </row>
    <row r="20" spans="1:4" s="3" customFormat="1" ht="30.75" customHeight="1" thickBot="1" x14ac:dyDescent="0.25">
      <c r="B20" s="47"/>
      <c r="C20" s="48"/>
      <c r="D20" s="25">
        <f t="shared" si="0"/>
        <v>0</v>
      </c>
    </row>
    <row r="21" spans="1:4" ht="28" thickTop="1" x14ac:dyDescent="0.2">
      <c r="B21" s="7" t="s">
        <v>12</v>
      </c>
      <c r="C21" s="7"/>
      <c r="D21" s="8"/>
    </row>
    <row r="22" spans="1:4" x14ac:dyDescent="0.2">
      <c r="A22" s="6"/>
      <c r="B22" s="6" t="s">
        <v>23</v>
      </c>
      <c r="D22"/>
    </row>
    <row r="23" spans="1:4" x14ac:dyDescent="0.2">
      <c r="B23" s="6" t="s">
        <v>22</v>
      </c>
    </row>
  </sheetData>
  <sheetProtection algorithmName="SHA-512" hashValue="QDI6wDDOfTyzF4s41tvJs+3rJ9AK9wVkIb2z5p0RnvABMXK3HefFl/ixZTvnxe6JCIxzXWaYDPYmUdSw3S/DTA==" saltValue="i2JoPa4PHQ9oOEJFqTRPAw==" spinCount="100000" sheet="1" objects="1" scenarios="1" selectLockedCells="1"/>
  <protectedRanges>
    <protectedRange sqref="C4:C20" name="Bereich1"/>
    <protectedRange sqref="D3:D20" name="Bereich2"/>
  </protectedRanges>
  <conditionalFormatting sqref="B3:D3">
    <cfRule type="top10" dxfId="9" priority="1" rank="1"/>
  </conditionalFormatting>
  <dataValidations count="1">
    <dataValidation type="list" allowBlank="1" showInputMessage="1" showErrorMessage="1" sqref="C4:C20" xr:uid="{6EB0611B-6CDE-496C-A450-A83FCC57B7C8}">
      <formula1>"1,2,3,5,8,13,20,40,100"</formula1>
    </dataValidation>
  </dataValidations>
  <hyperlinks>
    <hyperlink ref="B23" r:id="rId1" xr:uid="{50B6E184-EB4C-7144-A292-988A5134EA4C}"/>
  </hyperlinks>
  <pageMargins left="0.7" right="0.7" top="0.75" bottom="0.75" header="0.3" footer="0.3"/>
  <pageSetup paperSize="9" scale="7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1C12-73D0-4BDB-9150-DA5BE66B2671}">
  <sheetPr>
    <pageSetUpPr fitToPage="1"/>
  </sheetPr>
  <dimension ref="B1:L41"/>
  <sheetViews>
    <sheetView showGridLines="0" showRowColHeaders="0" zoomScale="93" zoomScaleNormal="75" workbookViewId="0">
      <selection activeCell="E8" sqref="E8"/>
    </sheetView>
  </sheetViews>
  <sheetFormatPr baseColWidth="10" defaultColWidth="9.1640625" defaultRowHeight="15" x14ac:dyDescent="0.2"/>
  <cols>
    <col min="1" max="1" width="4.83203125" customWidth="1"/>
    <col min="2" max="2" width="40.83203125" customWidth="1"/>
    <col min="3" max="3" width="15.6640625" customWidth="1"/>
    <col min="4" max="4" width="9.1640625" customWidth="1"/>
    <col min="5" max="5" width="15.6640625" customWidth="1"/>
    <col min="6" max="6" width="9.1640625" customWidth="1"/>
    <col min="7" max="7" width="15.6640625" customWidth="1"/>
    <col min="8" max="8" width="9.1640625" customWidth="1"/>
    <col min="9" max="9" width="15.6640625" customWidth="1"/>
    <col min="10" max="10" width="9.1640625" customWidth="1"/>
    <col min="11" max="11" width="15.6640625" customWidth="1"/>
    <col min="12" max="12" width="9.1640625" customWidth="1"/>
  </cols>
  <sheetData>
    <row r="1" spans="2:12" ht="16" thickBot="1" x14ac:dyDescent="0.25"/>
    <row r="2" spans="2:12" ht="40" customHeight="1" thickTop="1" thickBot="1" x14ac:dyDescent="0.25">
      <c r="B2" s="16" t="s">
        <v>0</v>
      </c>
      <c r="C2" s="15" t="s">
        <v>13</v>
      </c>
      <c r="D2" s="13"/>
      <c r="E2" s="13" t="s">
        <v>14</v>
      </c>
      <c r="F2" s="13"/>
      <c r="G2" s="13" t="s">
        <v>15</v>
      </c>
      <c r="H2" s="13"/>
      <c r="I2" s="13" t="s">
        <v>16</v>
      </c>
      <c r="J2" s="13"/>
      <c r="K2" s="13" t="s">
        <v>17</v>
      </c>
      <c r="L2" s="14"/>
    </row>
    <row r="3" spans="2:12" ht="40" customHeight="1" thickTop="1" thickBot="1" x14ac:dyDescent="0.25">
      <c r="B3" s="26" t="s">
        <v>20</v>
      </c>
      <c r="C3" s="27">
        <f>SUM(D5:D21)</f>
        <v>6.6956521739130439</v>
      </c>
      <c r="D3" s="27"/>
      <c r="E3" s="27">
        <f>SUM(F5:F21)</f>
        <v>8.9130434782608692</v>
      </c>
      <c r="F3" s="27"/>
      <c r="G3" s="27">
        <f>SUM(H5:H21)</f>
        <v>5.9130434782608701</v>
      </c>
      <c r="H3" s="27"/>
      <c r="I3" s="27">
        <f>SUM(J5:J21)</f>
        <v>0</v>
      </c>
      <c r="J3" s="27"/>
      <c r="K3" s="27">
        <f>SUM(L5:L21)</f>
        <v>0</v>
      </c>
      <c r="L3" s="28"/>
    </row>
    <row r="4" spans="2:12" ht="40" customHeight="1" thickBot="1" x14ac:dyDescent="0.25">
      <c r="B4" s="33" t="s">
        <v>1</v>
      </c>
      <c r="C4" s="39" t="s">
        <v>18</v>
      </c>
      <c r="D4" s="38" t="s">
        <v>19</v>
      </c>
      <c r="E4" s="39" t="s">
        <v>18</v>
      </c>
      <c r="F4" s="38" t="s">
        <v>19</v>
      </c>
      <c r="G4" s="39" t="s">
        <v>18</v>
      </c>
      <c r="H4" s="38" t="s">
        <v>19</v>
      </c>
      <c r="I4" s="39" t="s">
        <v>18</v>
      </c>
      <c r="J4" s="38" t="s">
        <v>19</v>
      </c>
      <c r="K4" s="34" t="s">
        <v>18</v>
      </c>
      <c r="L4" s="35" t="s">
        <v>19</v>
      </c>
    </row>
    <row r="5" spans="2:12" ht="30.75" customHeight="1" x14ac:dyDescent="0.2">
      <c r="B5" s="29" t="str">
        <f>'1. Kriterien gewichten'!B4</f>
        <v>Hohe Umweltverträglichkeit</v>
      </c>
      <c r="C5" s="30">
        <v>8</v>
      </c>
      <c r="D5" s="36">
        <f>C5*'1. Kriterien gewichten'!$D4</f>
        <v>0.92753623188405798</v>
      </c>
      <c r="E5" s="30">
        <v>20</v>
      </c>
      <c r="F5" s="36">
        <f>E5*'1. Kriterien gewichten'!$D4</f>
        <v>2.318840579710145</v>
      </c>
      <c r="G5" s="30">
        <v>3</v>
      </c>
      <c r="H5" s="36">
        <f>G5*'1. Kriterien gewichten'!$D4</f>
        <v>0.34782608695652173</v>
      </c>
      <c r="I5" s="30"/>
      <c r="J5" s="36">
        <f>I5*'1. Kriterien gewichten'!$D4</f>
        <v>0</v>
      </c>
      <c r="K5" s="31"/>
      <c r="L5" s="32">
        <f>K5*'1. Kriterien gewichten'!$D4</f>
        <v>0</v>
      </c>
    </row>
    <row r="6" spans="2:12" ht="30.75" customHeight="1" x14ac:dyDescent="0.2">
      <c r="B6" s="17" t="str">
        <f>'1. Kriterien gewichten'!B5</f>
        <v>Moderate Kosten</v>
      </c>
      <c r="C6" s="19">
        <v>13</v>
      </c>
      <c r="D6" s="21">
        <f>C6*'1. Kriterien gewichten'!$D5</f>
        <v>0.18840579710144928</v>
      </c>
      <c r="E6" s="19">
        <v>5</v>
      </c>
      <c r="F6" s="21">
        <f>E6*'1. Kriterien gewichten'!$D5</f>
        <v>7.2463768115942032E-2</v>
      </c>
      <c r="G6" s="19">
        <v>13</v>
      </c>
      <c r="H6" s="21">
        <f>G6*'1. Kriterien gewichten'!$D5</f>
        <v>0.18840579710144928</v>
      </c>
      <c r="I6" s="19"/>
      <c r="J6" s="21">
        <f>I6*'1. Kriterien gewichten'!$D5</f>
        <v>0</v>
      </c>
      <c r="K6" s="20"/>
      <c r="L6" s="22">
        <f>K6*'1. Kriterien gewichten'!$D5</f>
        <v>0</v>
      </c>
    </row>
    <row r="7" spans="2:12" ht="30.75" customHeight="1" x14ac:dyDescent="0.2">
      <c r="B7" s="17" t="str">
        <f>'1. Kriterien gewichten'!B6</f>
        <v>Hohe Arbeitssicherheit</v>
      </c>
      <c r="C7" s="19">
        <v>2</v>
      </c>
      <c r="D7" s="21">
        <f>C7*'1. Kriterien gewichten'!$D6</f>
        <v>5.7971014492753624E-2</v>
      </c>
      <c r="E7" s="19">
        <v>8</v>
      </c>
      <c r="F7" s="21">
        <f>E7*'1. Kriterien gewichten'!$D6</f>
        <v>0.2318840579710145</v>
      </c>
      <c r="G7" s="19">
        <v>5</v>
      </c>
      <c r="H7" s="21">
        <f>G7*'1. Kriterien gewichten'!$D6</f>
        <v>0.14492753623188406</v>
      </c>
      <c r="I7" s="19"/>
      <c r="J7" s="21">
        <f>I7*'1. Kriterien gewichten'!$D6</f>
        <v>0</v>
      </c>
      <c r="K7" s="20"/>
      <c r="L7" s="22">
        <f>K7*'1. Kriterien gewichten'!$D6</f>
        <v>0</v>
      </c>
    </row>
    <row r="8" spans="2:12" ht="30.75" customHeight="1" x14ac:dyDescent="0.2">
      <c r="B8" s="17" t="str">
        <f>'1. Kriterien gewichten'!B7</f>
        <v>Modernes Design</v>
      </c>
      <c r="C8" s="19">
        <v>2</v>
      </c>
      <c r="D8" s="21">
        <f>C8*'1. Kriterien gewichten'!$D7</f>
        <v>8.6956521739130432E-2</v>
      </c>
      <c r="E8" s="19">
        <v>8</v>
      </c>
      <c r="F8" s="21">
        <f>E8*'1. Kriterien gewichten'!$D7</f>
        <v>0.34782608695652173</v>
      </c>
      <c r="G8" s="19">
        <v>2</v>
      </c>
      <c r="H8" s="21">
        <f>G8*'1. Kriterien gewichten'!$D7</f>
        <v>8.6956521739130432E-2</v>
      </c>
      <c r="I8" s="19"/>
      <c r="J8" s="21">
        <f>I8*'1. Kriterien gewichten'!$D7</f>
        <v>0</v>
      </c>
      <c r="K8" s="20"/>
      <c r="L8" s="22">
        <f>K8*'1. Kriterien gewichten'!$D7</f>
        <v>0</v>
      </c>
    </row>
    <row r="9" spans="2:12" ht="30.75" customHeight="1" x14ac:dyDescent="0.2">
      <c r="B9" s="17" t="str">
        <f>'1. Kriterien gewichten'!B8</f>
        <v>Hohe Akzeptanz bei Anwohnern</v>
      </c>
      <c r="C9" s="19">
        <v>1</v>
      </c>
      <c r="D9" s="21">
        <f>C9*'1. Kriterien gewichten'!$D8</f>
        <v>7.2463768115942032E-2</v>
      </c>
      <c r="E9" s="19">
        <v>20</v>
      </c>
      <c r="F9" s="21">
        <f>E9*'1. Kriterien gewichten'!$D8</f>
        <v>1.4492753623188406</v>
      </c>
      <c r="G9" s="19">
        <v>13</v>
      </c>
      <c r="H9" s="21">
        <f>G9*'1. Kriterien gewichten'!$D8</f>
        <v>0.94202898550724645</v>
      </c>
      <c r="I9" s="19"/>
      <c r="J9" s="21">
        <f>I9*'1. Kriterien gewichten'!$D8</f>
        <v>0</v>
      </c>
      <c r="K9" s="20"/>
      <c r="L9" s="22">
        <f>K9*'1. Kriterien gewichten'!$D8</f>
        <v>0</v>
      </c>
    </row>
    <row r="10" spans="2:12" ht="30.75" customHeight="1" x14ac:dyDescent="0.2">
      <c r="B10" s="17" t="str">
        <f>'1. Kriterien gewichten'!B9</f>
        <v>Geringer Trainingsaufwand</v>
      </c>
      <c r="C10" s="19">
        <v>1</v>
      </c>
      <c r="D10" s="21">
        <f>C10*'1. Kriterien gewichten'!$D9</f>
        <v>0.14492753623188406</v>
      </c>
      <c r="E10" s="19">
        <v>3</v>
      </c>
      <c r="F10" s="21">
        <f>E10*'1. Kriterien gewichten'!$D9</f>
        <v>0.43478260869565222</v>
      </c>
      <c r="G10" s="19">
        <v>13</v>
      </c>
      <c r="H10" s="21">
        <f>G10*'1. Kriterien gewichten'!$D9</f>
        <v>1.8840579710144929</v>
      </c>
      <c r="I10" s="19"/>
      <c r="J10" s="21">
        <f>I10*'1. Kriterien gewichten'!$D9</f>
        <v>0</v>
      </c>
      <c r="K10" s="20"/>
      <c r="L10" s="22">
        <f>K10*'1. Kriterien gewichten'!$D9</f>
        <v>0</v>
      </c>
    </row>
    <row r="11" spans="2:12" ht="30.75" customHeight="1" x14ac:dyDescent="0.2">
      <c r="B11" s="17" t="str">
        <f>'1. Kriterien gewichten'!B10</f>
        <v>Geringes Genehmigungsrisiko</v>
      </c>
      <c r="C11" s="19">
        <v>5</v>
      </c>
      <c r="D11" s="21">
        <f>C11*'1. Kriterien gewichten'!$D10</f>
        <v>1.4492753623188406</v>
      </c>
      <c r="E11" s="19">
        <v>13</v>
      </c>
      <c r="F11" s="21">
        <f>E11*'1. Kriterien gewichten'!$D10</f>
        <v>3.7681159420289858</v>
      </c>
      <c r="G11" s="19">
        <v>5</v>
      </c>
      <c r="H11" s="21">
        <f>G11*'1. Kriterien gewichten'!$D10</f>
        <v>1.4492753623188406</v>
      </c>
      <c r="I11" s="19"/>
      <c r="J11" s="21">
        <f>I11*'1. Kriterien gewichten'!$D10</f>
        <v>0</v>
      </c>
      <c r="K11" s="20"/>
      <c r="L11" s="22">
        <f>K11*'1. Kriterien gewichten'!$D10</f>
        <v>0</v>
      </c>
    </row>
    <row r="12" spans="2:12" ht="30.75" customHeight="1" x14ac:dyDescent="0.2">
      <c r="B12" s="17" t="str">
        <f>'1. Kriterien gewichten'!B11</f>
        <v>Moderate Komplexität</v>
      </c>
      <c r="C12" s="19">
        <v>13</v>
      </c>
      <c r="D12" s="21">
        <f>C12*'1. Kriterien gewichten'!$D11</f>
        <v>3.7681159420289858</v>
      </c>
      <c r="E12" s="19">
        <v>1</v>
      </c>
      <c r="F12" s="21">
        <f>E12*'1. Kriterien gewichten'!$D11</f>
        <v>0.28985507246376813</v>
      </c>
      <c r="G12" s="19">
        <v>3</v>
      </c>
      <c r="H12" s="21">
        <f>G12*'1. Kriterien gewichten'!$D11</f>
        <v>0.86956521739130443</v>
      </c>
      <c r="I12" s="19"/>
      <c r="J12" s="21">
        <f>I12*'1. Kriterien gewichten'!$D11</f>
        <v>0</v>
      </c>
      <c r="K12" s="20"/>
      <c r="L12" s="22">
        <f>K12*'1. Kriterien gewichten'!$D11</f>
        <v>0</v>
      </c>
    </row>
    <row r="13" spans="2:12" ht="30.75" customHeight="1" x14ac:dyDescent="0.2">
      <c r="B13" s="17">
        <f>'1. Kriterien gewichten'!B12</f>
        <v>0</v>
      </c>
      <c r="C13" s="19"/>
      <c r="D13" s="21">
        <f>C13*'1. Kriterien gewichten'!$D12</f>
        <v>0</v>
      </c>
      <c r="E13" s="19"/>
      <c r="F13" s="21">
        <f>E13*'1. Kriterien gewichten'!$D12</f>
        <v>0</v>
      </c>
      <c r="G13" s="19"/>
      <c r="H13" s="21">
        <f>G13*'1. Kriterien gewichten'!$D12</f>
        <v>0</v>
      </c>
      <c r="I13" s="19"/>
      <c r="J13" s="21">
        <f>I13*'1. Kriterien gewichten'!$D12</f>
        <v>0</v>
      </c>
      <c r="K13" s="20"/>
      <c r="L13" s="22">
        <f>K13*'1. Kriterien gewichten'!$D12</f>
        <v>0</v>
      </c>
    </row>
    <row r="14" spans="2:12" ht="30.75" customHeight="1" x14ac:dyDescent="0.2">
      <c r="B14" s="17">
        <f>'1. Kriterien gewichten'!B13</f>
        <v>0</v>
      </c>
      <c r="C14" s="19"/>
      <c r="D14" s="21">
        <f>C14*'1. Kriterien gewichten'!$D13</f>
        <v>0</v>
      </c>
      <c r="E14" s="19"/>
      <c r="F14" s="21">
        <f>E14*'1. Kriterien gewichten'!$D13</f>
        <v>0</v>
      </c>
      <c r="G14" s="19"/>
      <c r="H14" s="21">
        <f>G14*'1. Kriterien gewichten'!$D13</f>
        <v>0</v>
      </c>
      <c r="I14" s="19"/>
      <c r="J14" s="21">
        <f>I14*'1. Kriterien gewichten'!$D13</f>
        <v>0</v>
      </c>
      <c r="K14" s="20"/>
      <c r="L14" s="22">
        <f>K14*'1. Kriterien gewichten'!$D13</f>
        <v>0</v>
      </c>
    </row>
    <row r="15" spans="2:12" ht="30.75" customHeight="1" x14ac:dyDescent="0.2">
      <c r="B15" s="17">
        <f>'1. Kriterien gewichten'!B14</f>
        <v>0</v>
      </c>
      <c r="C15" s="19"/>
      <c r="D15" s="21">
        <f>C15*'1. Kriterien gewichten'!$D14</f>
        <v>0</v>
      </c>
      <c r="E15" s="19"/>
      <c r="F15" s="21">
        <f>E15*'1. Kriterien gewichten'!$D14</f>
        <v>0</v>
      </c>
      <c r="G15" s="19"/>
      <c r="H15" s="21">
        <f>G15*'1. Kriterien gewichten'!$D14</f>
        <v>0</v>
      </c>
      <c r="I15" s="19"/>
      <c r="J15" s="21">
        <f>I15*'1. Kriterien gewichten'!$D14</f>
        <v>0</v>
      </c>
      <c r="K15" s="20"/>
      <c r="L15" s="22">
        <f>K15*'1. Kriterien gewichten'!$D14</f>
        <v>0</v>
      </c>
    </row>
    <row r="16" spans="2:12" ht="30.75" customHeight="1" x14ac:dyDescent="0.2">
      <c r="B16" s="17">
        <f>'1. Kriterien gewichten'!B15</f>
        <v>0</v>
      </c>
      <c r="C16" s="19"/>
      <c r="D16" s="21">
        <f>C16*'1. Kriterien gewichten'!$D15</f>
        <v>0</v>
      </c>
      <c r="E16" s="19"/>
      <c r="F16" s="21">
        <f>E16*'1. Kriterien gewichten'!$D15</f>
        <v>0</v>
      </c>
      <c r="G16" s="19"/>
      <c r="H16" s="21">
        <f>G16*'1. Kriterien gewichten'!$D15</f>
        <v>0</v>
      </c>
      <c r="I16" s="19"/>
      <c r="J16" s="21">
        <f>I16*'1. Kriterien gewichten'!$D15</f>
        <v>0</v>
      </c>
      <c r="K16" s="20"/>
      <c r="L16" s="22">
        <f>K16*'1. Kriterien gewichten'!$D15</f>
        <v>0</v>
      </c>
    </row>
    <row r="17" spans="2:12" ht="30.75" customHeight="1" x14ac:dyDescent="0.2">
      <c r="B17" s="17">
        <f>'1. Kriterien gewichten'!B16</f>
        <v>0</v>
      </c>
      <c r="C17" s="19"/>
      <c r="D17" s="21">
        <f>C17*'1. Kriterien gewichten'!$D16</f>
        <v>0</v>
      </c>
      <c r="E17" s="19"/>
      <c r="F17" s="21">
        <f>E17*'1. Kriterien gewichten'!$D16</f>
        <v>0</v>
      </c>
      <c r="G17" s="19"/>
      <c r="H17" s="21">
        <f>G17*'1. Kriterien gewichten'!$D16</f>
        <v>0</v>
      </c>
      <c r="I17" s="19"/>
      <c r="J17" s="21">
        <f>I17*'1. Kriterien gewichten'!$D16</f>
        <v>0</v>
      </c>
      <c r="K17" s="20"/>
      <c r="L17" s="22">
        <f>K17*'1. Kriterien gewichten'!$D16</f>
        <v>0</v>
      </c>
    </row>
    <row r="18" spans="2:12" ht="30.75" customHeight="1" x14ac:dyDescent="0.2">
      <c r="B18" s="17">
        <f>'1. Kriterien gewichten'!B17</f>
        <v>0</v>
      </c>
      <c r="C18" s="19"/>
      <c r="D18" s="21">
        <f>C18*'1. Kriterien gewichten'!$D17</f>
        <v>0</v>
      </c>
      <c r="E18" s="19"/>
      <c r="F18" s="21">
        <f>E18*'1. Kriterien gewichten'!$D17</f>
        <v>0</v>
      </c>
      <c r="G18" s="19"/>
      <c r="H18" s="21">
        <f>G18*'1. Kriterien gewichten'!$D17</f>
        <v>0</v>
      </c>
      <c r="I18" s="19"/>
      <c r="J18" s="21">
        <f>I18*'1. Kriterien gewichten'!$D17</f>
        <v>0</v>
      </c>
      <c r="K18" s="20"/>
      <c r="L18" s="22">
        <f>K18*'1. Kriterien gewichten'!$D17</f>
        <v>0</v>
      </c>
    </row>
    <row r="19" spans="2:12" ht="30.75" customHeight="1" x14ac:dyDescent="0.2">
      <c r="B19" s="17">
        <f>'1. Kriterien gewichten'!B18</f>
        <v>0</v>
      </c>
      <c r="C19" s="19"/>
      <c r="D19" s="21">
        <f>C19*'1. Kriterien gewichten'!$D18</f>
        <v>0</v>
      </c>
      <c r="E19" s="19"/>
      <c r="F19" s="21">
        <f>E19*'1. Kriterien gewichten'!$D18</f>
        <v>0</v>
      </c>
      <c r="G19" s="19"/>
      <c r="H19" s="21">
        <f>G19*'1. Kriterien gewichten'!$D18</f>
        <v>0</v>
      </c>
      <c r="I19" s="19"/>
      <c r="J19" s="21">
        <f>I19*'1. Kriterien gewichten'!$D18</f>
        <v>0</v>
      </c>
      <c r="K19" s="20"/>
      <c r="L19" s="22">
        <f>K19*'1. Kriterien gewichten'!$D18</f>
        <v>0</v>
      </c>
    </row>
    <row r="20" spans="2:12" ht="30.75" customHeight="1" x14ac:dyDescent="0.2">
      <c r="B20" s="17">
        <f>'1. Kriterien gewichten'!B19</f>
        <v>0</v>
      </c>
      <c r="C20" s="19"/>
      <c r="D20" s="21">
        <f>C20*'1. Kriterien gewichten'!$D19</f>
        <v>0</v>
      </c>
      <c r="E20" s="19"/>
      <c r="F20" s="21">
        <f>E20*'1. Kriterien gewichten'!$D19</f>
        <v>0</v>
      </c>
      <c r="G20" s="19"/>
      <c r="H20" s="21">
        <f>G20*'1. Kriterien gewichten'!$D19</f>
        <v>0</v>
      </c>
      <c r="I20" s="19"/>
      <c r="J20" s="21">
        <f>I20*'1. Kriterien gewichten'!$D19</f>
        <v>0</v>
      </c>
      <c r="K20" s="20"/>
      <c r="L20" s="22">
        <f>K20*'1. Kriterien gewichten'!$D19</f>
        <v>0</v>
      </c>
    </row>
    <row r="21" spans="2:12" ht="30.75" customHeight="1" thickBot="1" x14ac:dyDescent="0.25">
      <c r="B21" s="18">
        <f>'1. Kriterien gewichten'!B20</f>
        <v>0</v>
      </c>
      <c r="C21" s="23"/>
      <c r="D21" s="37">
        <f>C21*'1. Kriterien gewichten'!$D20</f>
        <v>0</v>
      </c>
      <c r="E21" s="23"/>
      <c r="F21" s="37">
        <f>E21*'1. Kriterien gewichten'!$D20</f>
        <v>0</v>
      </c>
      <c r="G21" s="23"/>
      <c r="H21" s="37">
        <f>G21*'1. Kriterien gewichten'!$D20</f>
        <v>0</v>
      </c>
      <c r="I21" s="23"/>
      <c r="J21" s="37">
        <f>I21*'1. Kriterien gewichten'!$D20</f>
        <v>0</v>
      </c>
      <c r="K21" s="24"/>
      <c r="L21" s="25">
        <f>K21*'1. Kriterien gewichten'!$D20</f>
        <v>0</v>
      </c>
    </row>
    <row r="22" spans="2:12" ht="20" thickTop="1" x14ac:dyDescent="0.25">
      <c r="C22" s="2"/>
      <c r="D22" s="10"/>
      <c r="E22" s="9"/>
      <c r="F22" s="10"/>
      <c r="G22" s="9"/>
      <c r="H22" s="10"/>
      <c r="I22" s="9"/>
      <c r="J22" s="10"/>
      <c r="K22" s="9"/>
      <c r="L22" s="10"/>
    </row>
    <row r="23" spans="2:12" x14ac:dyDescent="0.2">
      <c r="B23" s="6" t="s">
        <v>23</v>
      </c>
      <c r="C23" s="11"/>
      <c r="D23" s="11"/>
      <c r="E23" s="12"/>
      <c r="F23" s="12"/>
      <c r="G23" s="12"/>
      <c r="H23" s="12"/>
      <c r="I23" s="12"/>
      <c r="J23" s="12"/>
      <c r="K23" s="12"/>
      <c r="L23" s="12"/>
    </row>
    <row r="24" spans="2:12" x14ac:dyDescent="0.2">
      <c r="B24" s="6" t="s">
        <v>22</v>
      </c>
      <c r="C24" s="6"/>
      <c r="D24" s="2"/>
      <c r="E24" s="2"/>
      <c r="F24" s="2"/>
      <c r="G24" s="2"/>
      <c r="H24" s="2"/>
      <c r="I24" s="2"/>
      <c r="J24" s="2"/>
      <c r="K24" s="2"/>
      <c r="L24" s="2"/>
    </row>
    <row r="25" spans="2:12" x14ac:dyDescent="0.2">
      <c r="D25" s="1"/>
      <c r="F25" s="1"/>
      <c r="H25" s="1"/>
      <c r="J25" s="1"/>
      <c r="L25" s="1"/>
    </row>
    <row r="26" spans="2:12" x14ac:dyDescent="0.2">
      <c r="D26" s="1"/>
      <c r="F26" s="1"/>
      <c r="H26" s="1"/>
      <c r="J26" s="1"/>
      <c r="L26" s="1"/>
    </row>
    <row r="27" spans="2:12" x14ac:dyDescent="0.2">
      <c r="D27" s="1"/>
      <c r="F27" s="1"/>
      <c r="H27" s="1"/>
      <c r="J27" s="1"/>
      <c r="L27" s="1"/>
    </row>
    <row r="28" spans="2:12" x14ac:dyDescent="0.2">
      <c r="D28" s="1"/>
      <c r="F28" s="1"/>
      <c r="H28" s="1"/>
      <c r="J28" s="1"/>
      <c r="L28" s="1"/>
    </row>
    <row r="29" spans="2:12" x14ac:dyDescent="0.2">
      <c r="D29" s="1"/>
      <c r="F29" s="1"/>
      <c r="H29" s="1"/>
      <c r="J29" s="1"/>
      <c r="L29" s="1"/>
    </row>
    <row r="30" spans="2:12" x14ac:dyDescent="0.2">
      <c r="D30" s="1"/>
      <c r="F30" s="1"/>
      <c r="H30" s="1"/>
      <c r="J30" s="1"/>
      <c r="L30" s="1"/>
    </row>
    <row r="31" spans="2:12" x14ac:dyDescent="0.2">
      <c r="D31" s="1"/>
      <c r="F31" s="1"/>
      <c r="H31" s="1"/>
      <c r="J31" s="1"/>
      <c r="L31" s="1"/>
    </row>
    <row r="32" spans="2:12" x14ac:dyDescent="0.2">
      <c r="D32" s="1"/>
      <c r="F32" s="1"/>
      <c r="H32" s="1"/>
      <c r="J32" s="1"/>
      <c r="L32" s="1"/>
    </row>
    <row r="33" spans="4:12" x14ac:dyDescent="0.2">
      <c r="D33" s="1"/>
      <c r="F33" s="1"/>
      <c r="H33" s="1"/>
      <c r="J33" s="1"/>
      <c r="L33" s="1"/>
    </row>
    <row r="34" spans="4:12" x14ac:dyDescent="0.2">
      <c r="D34" s="1"/>
      <c r="F34" s="1"/>
      <c r="H34" s="1"/>
      <c r="J34" s="1"/>
      <c r="L34" s="1"/>
    </row>
    <row r="35" spans="4:12" x14ac:dyDescent="0.2">
      <c r="D35" s="1"/>
      <c r="F35" s="1"/>
      <c r="H35" s="1"/>
      <c r="J35" s="1"/>
      <c r="L35" s="1"/>
    </row>
    <row r="36" spans="4:12" x14ac:dyDescent="0.2">
      <c r="D36" s="1"/>
      <c r="F36" s="1"/>
      <c r="H36" s="1"/>
      <c r="J36" s="1"/>
      <c r="L36" s="1"/>
    </row>
    <row r="37" spans="4:12" x14ac:dyDescent="0.2">
      <c r="D37" s="1"/>
      <c r="F37" s="1"/>
      <c r="H37" s="1"/>
      <c r="J37" s="1"/>
      <c r="L37" s="1"/>
    </row>
    <row r="38" spans="4:12" x14ac:dyDescent="0.2">
      <c r="D38" s="1"/>
      <c r="F38" s="1"/>
      <c r="H38" s="1"/>
      <c r="J38" s="1"/>
      <c r="L38" s="1"/>
    </row>
    <row r="39" spans="4:12" x14ac:dyDescent="0.2">
      <c r="D39" s="1"/>
      <c r="F39" s="1"/>
      <c r="H39" s="1"/>
      <c r="J39" s="1"/>
      <c r="L39" s="1"/>
    </row>
    <row r="40" spans="4:12" x14ac:dyDescent="0.2">
      <c r="D40" s="1"/>
      <c r="F40" s="1"/>
      <c r="H40" s="1"/>
      <c r="J40" s="1"/>
      <c r="L40" s="1"/>
    </row>
    <row r="41" spans="4:12" x14ac:dyDescent="0.2">
      <c r="D41" s="1"/>
      <c r="F41" s="1"/>
      <c r="H41" s="1"/>
      <c r="J41" s="1"/>
      <c r="L41" s="1"/>
    </row>
  </sheetData>
  <sheetProtection algorithmName="SHA-512" hashValue="CxauYxiAjsoKwDzBed1/S1YEErxOZOSsY1DMDzsqOF/jDO4txUyVr5ocUAg3Ws5eTG+Q5PxpaCJ7ELHB4zPu8A==" saltValue="NaMjS4S6KvIaEq8U8VQfkw==" spinCount="100000" sheet="1" objects="1" scenarios="1" selectLockedCells="1"/>
  <protectedRanges>
    <protectedRange sqref="C25:C41" name="Bereich2"/>
    <protectedRange sqref="E25:E41" name="Bereich3"/>
    <protectedRange sqref="G25:G41" name="Bereich4"/>
    <protectedRange sqref="I25:I41" name="Bereich5"/>
    <protectedRange sqref="K25:K41" name="Bereich6"/>
    <protectedRange sqref="C5:C21 E5:E21 G5:G21 I5:I21 K5:K21" name="Bereich2_1"/>
    <protectedRange sqref="C2:L2" name="Bereich11"/>
    <protectedRange sqref="B5:B21" name="Bereich12"/>
  </protectedRanges>
  <mergeCells count="15">
    <mergeCell ref="C23:D23"/>
    <mergeCell ref="E23:F23"/>
    <mergeCell ref="G23:H23"/>
    <mergeCell ref="I23:J23"/>
    <mergeCell ref="K23:L23"/>
    <mergeCell ref="C3:D3"/>
    <mergeCell ref="E3:F3"/>
    <mergeCell ref="G3:H3"/>
    <mergeCell ref="I3:J3"/>
    <mergeCell ref="K3:L3"/>
    <mergeCell ref="C2:D2"/>
    <mergeCell ref="E2:F2"/>
    <mergeCell ref="G2:H2"/>
    <mergeCell ref="I2:J2"/>
    <mergeCell ref="K2:L2"/>
  </mergeCells>
  <conditionalFormatting sqref="C23 E23 G23 I23 K23">
    <cfRule type="top10" dxfId="8" priority="10" rank="1"/>
  </conditionalFormatting>
  <conditionalFormatting sqref="C3 K3 E3 G3 I3">
    <cfRule type="top10" dxfId="7" priority="9" rank="1"/>
  </conditionalFormatting>
  <conditionalFormatting sqref="C3:L3">
    <cfRule type="top10" dxfId="1" priority="4" rank="1"/>
    <cfRule type="top10" dxfId="2" priority="5" rank="1"/>
    <cfRule type="top10" dxfId="3" priority="6" rank="1"/>
    <cfRule type="top10" dxfId="4" priority="8" rank="1"/>
    <cfRule type="top10" dxfId="5" priority="2" rank="1"/>
    <cfRule type="top10" dxfId="0" priority="1" rank="1"/>
  </conditionalFormatting>
  <conditionalFormatting sqref="C2:L2 B5:B21 B3:L4">
    <cfRule type="top10" dxfId="6" priority="11" rank="1"/>
  </conditionalFormatting>
  <dataValidations count="2">
    <dataValidation type="list" allowBlank="1" showInputMessage="1" showErrorMessage="1" sqref="C25:C41 E25:E41 I25:I41 G25:G41" xr:uid="{022AD6D9-FA69-4CFC-B868-CD306A14203A}">
      <mc:AlternateContent xmlns:x12ac="http://schemas.microsoft.com/office/spreadsheetml/2011/1/ac" xmlns:mc="http://schemas.openxmlformats.org/markup-compatibility/2006">
        <mc:Choice Requires="x12ac">
          <x12ac:list>"1,2,3,5,8,13,20,40,100"</x12ac:list>
        </mc:Choice>
        <mc:Fallback>
          <formula1>"1,2,3,5,8,13,20,40,100"</formula1>
        </mc:Fallback>
      </mc:AlternateContent>
    </dataValidation>
    <dataValidation type="list" allowBlank="1" showInputMessage="1" showErrorMessage="1" sqref="C5:C21 E5:E21 G5:G21 I5:I21 K5:K21" xr:uid="{C761790F-B07D-A44D-801D-F33EC7A05B7B}">
      <formula1>"1,2,3,5,8,13,20,40,100"</formula1>
    </dataValidation>
  </dataValidations>
  <hyperlinks>
    <hyperlink ref="B24:C24" r:id="rId1" display="https://soliddecisions.de/" xr:uid="{08DAF9DD-5554-C042-A49F-AC3AF021E9C8}"/>
    <hyperlink ref="B24" r:id="rId2" xr:uid="{E251A5C2-6CBD-CC4E-BDFD-3987683A3ABE}"/>
  </hyperlinks>
  <pageMargins left="0.7" right="0.7" top="0.75" bottom="0.75" header="0.3" footer="0.3"/>
  <pageSetup paperSize="9" scale="74" orientation="landscape" blackAndWhite="1" horizontalDpi="0" verticalDpi="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10AE17A-0F29-4AF2-A2A7-1DD251A7969F}">
          <x14:formula1>
            <xm:f>'1. Kriterien gewichten'!#REF!</xm:f>
          </x14:formula1>
          <xm:sqref>K25:K41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 Kriterien gewichten</vt:lpstr>
      <vt:lpstr>2. Alternativen bewerten</vt:lpstr>
      <vt:lpstr>'1. Kriterien gewichten'!Druckbereich</vt:lpstr>
      <vt:lpstr>'2. Alternativen bewerten'!Druckbereich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2023-01-16T16:28:05Z</dcterms:created>
  <dcterms:modified xsi:type="dcterms:W3CDTF">2023-01-20T15:32:41Z</dcterms:modified>
  <cp:category/>
  <cp:contentStatus/>
</cp:coreProperties>
</file>